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5180" windowHeight="8070"/>
  </bookViews>
  <sheets>
    <sheet name="Tabelle1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F3" i="1" l="1"/>
  <c r="F4" i="1"/>
  <c r="F5" i="1"/>
  <c r="F2" i="1"/>
  <c r="E3" i="1"/>
  <c r="E4" i="1"/>
  <c r="E5" i="1"/>
  <c r="E2" i="1"/>
  <c r="D3" i="1"/>
  <c r="D4" i="1"/>
  <c r="D5" i="1"/>
  <c r="D2" i="1"/>
  <c r="F14" i="1" l="1"/>
  <c r="F15" i="1" s="1"/>
  <c r="F16" i="1" s="1"/>
  <c r="F17" i="1" s="1"/>
</calcChain>
</file>

<file path=xl/sharedStrings.xml><?xml version="1.0" encoding="utf-8"?>
<sst xmlns="http://schemas.openxmlformats.org/spreadsheetml/2006/main" count="26" uniqueCount="26">
  <si>
    <t>Artikelpreis</t>
  </si>
  <si>
    <t>Stückzahl</t>
  </si>
  <si>
    <t>MwSt</t>
  </si>
  <si>
    <t>Stoßdämpfer</t>
  </si>
  <si>
    <t>Art.-Bez:</t>
  </si>
  <si>
    <t>Außenspiegel</t>
  </si>
  <si>
    <t>Radlager</t>
  </si>
  <si>
    <t>Autoreifen</t>
  </si>
  <si>
    <t>C2*(B2+D2-E2)</t>
  </si>
  <si>
    <t>Gesamt:</t>
  </si>
  <si>
    <t>Skonto 2%:</t>
  </si>
  <si>
    <t>zu zahlen:</t>
  </si>
  <si>
    <t>enth. MwSt:</t>
  </si>
  <si>
    <t>F16*19/119</t>
  </si>
  <si>
    <t>F14-F15</t>
  </si>
  <si>
    <t>Rabatt</t>
  </si>
  <si>
    <t>Erklärung:</t>
  </si>
  <si>
    <t>Rabatt 10% bei Stück &gt;10</t>
  </si>
  <si>
    <t>Wenn(Bedingung;Dann;Sonst)</t>
  </si>
  <si>
    <t>B2*0,19</t>
  </si>
  <si>
    <t>Brutto Gesamt</t>
  </si>
  <si>
    <t>wenn(C2&gt;10;(B2+D2)*10%;0)</t>
  </si>
  <si>
    <t>Stückzahl*(Netto+Steuer-Rabatt)</t>
  </si>
  <si>
    <t>Netto * Steuersatz</t>
  </si>
  <si>
    <t>Summe(F2:F5)</t>
  </si>
  <si>
    <t>F14*2%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</si>
</sst>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0" borderId="0" xfId="0" applyAlignment="1">
      <alignment horizontal="right"/>
    </xf>
    <xf numFmtId="0" fontId="0" fillId="5" borderId="0" xfId="0" applyFill="1"/>
    <xf numFmtId="44" fontId="0" fillId="2" borderId="1" xfId="1" applyFont="1" applyFill="1" applyBorder="1"/>
    <xf numFmtId="44" fontId="0" fillId="2" borderId="2" xfId="1" applyFont="1" applyFill="1" applyBorder="1"/>
    <xf numFmtId="44" fontId="0" fillId="2" borderId="3" xfId="1" applyFont="1" applyFill="1" applyBorder="1"/>
    <xf numFmtId="44" fontId="0" fillId="0" borderId="0" xfId="1" applyFont="1"/>
    <xf numFmtId="44" fontId="0" fillId="4" borderId="1" xfId="1" applyFont="1" applyFill="1" applyBorder="1"/>
    <xf numFmtId="44" fontId="0" fillId="3" borderId="1" xfId="1" applyNumberFormat="1" applyFont="1" applyFill="1" applyBorder="1"/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666750</xdr:colOff>
      <xdr:row>1</xdr:row>
      <xdr:rowOff>165100</xdr:rowOff>
    </xdr:from>
    <xdr:to>
      <xdr:col>4</xdr:col>
      <xdr:colOff>209550</xdr:colOff>
      <xdr:row>9</xdr:row>
      <xdr:rowOff>171450</xdr:rowOff>
    </xdr:to>
    <xdr:cxnSp macro="">
      <xdr:nvCxnSpPr>
        <xdr:cNvPr id="3" name="Gerade Verbindung mit Pfeil 2"/>
        <xdr:cNvCxnSpPr/>
      </xdr:nvCxnSpPr>
      <xdr:spPr>
        <a:xfrm flipV="1">
          <a:off x="2317750" y="355600"/>
          <a:ext cx="1066800" cy="15240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838200</xdr:colOff>
      <xdr:row>1</xdr:row>
      <xdr:rowOff>165100</xdr:rowOff>
    </xdr:from>
    <xdr:to>
      <xdr:col>5</xdr:col>
      <xdr:colOff>317500</xdr:colOff>
      <xdr:row>9</xdr:row>
      <xdr:rowOff>107950</xdr:rowOff>
    </xdr:to>
    <xdr:cxnSp macro="">
      <xdr:nvCxnSpPr>
        <xdr:cNvPr id="5" name="Gerade Verbindung mit Pfeil 4"/>
        <xdr:cNvCxnSpPr/>
      </xdr:nvCxnSpPr>
      <xdr:spPr>
        <a:xfrm flipV="1">
          <a:off x="4013200" y="368300"/>
          <a:ext cx="730250" cy="14732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666750</xdr:colOff>
      <xdr:row>1</xdr:row>
      <xdr:rowOff>95250</xdr:rowOff>
    </xdr:from>
    <xdr:to>
      <xdr:col>3</xdr:col>
      <xdr:colOff>203200</xdr:colOff>
      <xdr:row>7</xdr:row>
      <xdr:rowOff>57150</xdr:rowOff>
    </xdr:to>
    <xdr:cxnSp macro="">
      <xdr:nvCxnSpPr>
        <xdr:cNvPr id="7" name="Gerade Verbindung mit Pfeil 6"/>
        <xdr:cNvCxnSpPr/>
      </xdr:nvCxnSpPr>
      <xdr:spPr>
        <a:xfrm flipV="1">
          <a:off x="2317750" y="298450"/>
          <a:ext cx="298450" cy="11176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7"/>
  <sheetViews>
    <sheetView tabSelected="1" topLeftCell="B1" zoomScale="140" zoomScaleNormal="140" workbookViewId="0">
      <selection activeCell="E12" sqref="E12"/>
    </sheetView>
  </sheetViews>
  <sheetFormatPr baseColWidth="10" defaultRowHeight="15" x14ac:dyDescent="0.25"/>
  <cols>
    <col min="1" max="1" width="13.28515625" customWidth="1"/>
    <col min="4" max="4" width="17.140625" customWidth="1"/>
    <col min="5" max="5" width="18.7109375" bestFit="1" customWidth="1"/>
    <col min="6" max="7" width="13.7109375" bestFit="1" customWidth="1"/>
  </cols>
  <sheetData>
    <row r="1" spans="1:7" ht="15.75" thickBot="1" x14ac:dyDescent="0.3">
      <c r="A1" t="s">
        <v>4</v>
      </c>
      <c r="B1" t="s">
        <v>0</v>
      </c>
      <c r="C1" t="s">
        <v>1</v>
      </c>
      <c r="D1" t="s">
        <v>2</v>
      </c>
      <c r="E1" s="5" t="s">
        <v>15</v>
      </c>
      <c r="F1" t="s">
        <v>20</v>
      </c>
    </row>
    <row r="2" spans="1:7" ht="15.75" thickBot="1" x14ac:dyDescent="0.3">
      <c r="A2" t="s">
        <v>3</v>
      </c>
      <c r="B2" s="9">
        <v>49.99</v>
      </c>
      <c r="C2">
        <v>12</v>
      </c>
      <c r="D2" s="6">
        <f>B2*19%</f>
        <v>9.4981000000000009</v>
      </c>
      <c r="E2" s="11">
        <f>IF(C2&gt;10,(B2+D2)*10%,0)</f>
        <v>5.9488100000000008</v>
      </c>
      <c r="F2" s="10">
        <f>C2*(B2+D2-E2)</f>
        <v>642.47148000000004</v>
      </c>
    </row>
    <row r="3" spans="1:7" ht="15.75" thickBot="1" x14ac:dyDescent="0.3">
      <c r="A3" t="s">
        <v>5</v>
      </c>
      <c r="B3" s="9">
        <v>39.44</v>
      </c>
      <c r="C3">
        <v>5</v>
      </c>
      <c r="D3" s="6">
        <f t="shared" ref="D3:D5" si="0">B3*19%</f>
        <v>7.4935999999999998</v>
      </c>
      <c r="E3" s="11">
        <f t="shared" ref="E3:E5" si="1">IF(C3&gt;10,(B3+D3)*10%,0)</f>
        <v>0</v>
      </c>
      <c r="F3" s="10">
        <f t="shared" ref="F3:F5" si="2">C3*(B3+D3-E3)</f>
        <v>234.66800000000001</v>
      </c>
    </row>
    <row r="4" spans="1:7" ht="15.75" thickBot="1" x14ac:dyDescent="0.3">
      <c r="A4" t="s">
        <v>6</v>
      </c>
      <c r="B4" s="9">
        <v>19.3</v>
      </c>
      <c r="C4">
        <v>2</v>
      </c>
      <c r="D4" s="6">
        <f t="shared" si="0"/>
        <v>3.6670000000000003</v>
      </c>
      <c r="E4" s="11">
        <f t="shared" si="1"/>
        <v>0</v>
      </c>
      <c r="F4" s="10">
        <f t="shared" si="2"/>
        <v>45.934000000000005</v>
      </c>
    </row>
    <row r="5" spans="1:7" x14ac:dyDescent="0.25">
      <c r="A5" t="s">
        <v>7</v>
      </c>
      <c r="B5" s="9">
        <v>49.9</v>
      </c>
      <c r="C5">
        <v>23</v>
      </c>
      <c r="D5" s="6">
        <f t="shared" si="0"/>
        <v>9.4809999999999999</v>
      </c>
      <c r="E5" s="11">
        <f t="shared" si="1"/>
        <v>5.9381000000000004</v>
      </c>
      <c r="F5" s="10">
        <f t="shared" si="2"/>
        <v>1229.1867</v>
      </c>
    </row>
    <row r="8" spans="1:7" ht="14.25" customHeight="1" x14ac:dyDescent="0.25">
      <c r="B8" s="1" t="s">
        <v>19</v>
      </c>
      <c r="C8" s="1"/>
    </row>
    <row r="9" spans="1:7" x14ac:dyDescent="0.25">
      <c r="B9" s="1" t="s">
        <v>23</v>
      </c>
      <c r="C9" s="1"/>
    </row>
    <row r="11" spans="1:7" x14ac:dyDescent="0.25">
      <c r="B11" s="2" t="s">
        <v>18</v>
      </c>
      <c r="C11" s="2"/>
      <c r="D11" s="2"/>
      <c r="E11" s="3" t="s">
        <v>22</v>
      </c>
      <c r="F11" s="3"/>
    </row>
    <row r="12" spans="1:7" x14ac:dyDescent="0.25">
      <c r="B12" s="2" t="s">
        <v>21</v>
      </c>
      <c r="C12" s="2"/>
      <c r="D12" s="2"/>
      <c r="E12" s="3" t="s">
        <v>8</v>
      </c>
    </row>
    <row r="13" spans="1:7" ht="15.75" thickBot="1" x14ac:dyDescent="0.3"/>
    <row r="14" spans="1:7" x14ac:dyDescent="0.25">
      <c r="E14" s="4" t="s">
        <v>9</v>
      </c>
      <c r="F14" s="6">
        <f>SUM(F2:F5)</f>
        <v>2152.2601800000002</v>
      </c>
      <c r="G14" s="1" t="s">
        <v>24</v>
      </c>
    </row>
    <row r="15" spans="1:7" x14ac:dyDescent="0.25">
      <c r="A15" s="5" t="s">
        <v>16</v>
      </c>
      <c r="B15" t="s">
        <v>17</v>
      </c>
      <c r="E15" s="4" t="s">
        <v>10</v>
      </c>
      <c r="F15" s="7">
        <f>F14*2/100</f>
        <v>43.045203600000008</v>
      </c>
      <c r="G15" s="1" t="s">
        <v>25</v>
      </c>
    </row>
    <row r="16" spans="1:7" x14ac:dyDescent="0.25">
      <c r="E16" s="4" t="s">
        <v>11</v>
      </c>
      <c r="F16" s="7">
        <f>F14-F15</f>
        <v>2109.2149764000001</v>
      </c>
      <c r="G16" s="1" t="s">
        <v>14</v>
      </c>
    </row>
    <row r="17" spans="5:7" ht="15.75" thickBot="1" x14ac:dyDescent="0.3">
      <c r="E17" s="4" t="s">
        <v>12</v>
      </c>
      <c r="F17" s="8">
        <f>F16*19/119</f>
        <v>336.76541640000005</v>
      </c>
      <c r="G17" s="1" t="s">
        <v>13</v>
      </c>
    </row>
  </sheetData>
  <pageMargins left="0.7" right="0.7" top="0.78740157499999996" bottom="0.78740157499999996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Schule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kunkel</dc:creator>
  <cp:lastModifiedBy>kunkel</cp:lastModifiedBy>
  <cp:lastPrinted>2014-02-26T11:37:24Z</cp:lastPrinted>
  <dcterms:created xsi:type="dcterms:W3CDTF">2011-09-26T09:42:18Z</dcterms:created>
  <dcterms:modified xsi:type="dcterms:W3CDTF">2014-03-14T11:09:20Z</dcterms:modified>
</cp:coreProperties>
</file>